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25320" windowHeight="12465" tabRatio="693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Лист1" sheetId="17" r:id="rId17"/>
  </sheets>
  <definedNames>
    <definedName name="_xlnm.Print_Area" localSheetId="1">'01.01.'!$A$1:$K$9</definedName>
    <definedName name="_xlnm.Print_Area" localSheetId="2">'01.02.'!$A$1:$K$6</definedName>
    <definedName name="_xlnm.Print_Area" localSheetId="3">'02.01.01.'!$A$1:$M$6</definedName>
    <definedName name="_xlnm.Print_Area" localSheetId="4">'02.01.02.'!$A$1:$L$6</definedName>
    <definedName name="_xlnm.Print_Area" localSheetId="5">'02.01.03.'!$A$1:$M$6</definedName>
    <definedName name="_xlnm.Print_Area" localSheetId="6">'02.01.04'!$A$1:$M$6</definedName>
    <definedName name="_xlnm.Print_Area" localSheetId="7">'02.01.05.'!$A$1:$M$6</definedName>
    <definedName name="_xlnm.Print_Area" localSheetId="8">'02.01.06'!$A$1:$M$6</definedName>
    <definedName name="_xlnm.Print_Area" localSheetId="9">'02.01.07. '!$A$1:$L$6</definedName>
    <definedName name="_xlnm.Print_Area" localSheetId="10">'02.02.01.'!$A$1:$M$6</definedName>
    <definedName name="_xlnm.Print_Area" localSheetId="11">'02.02.02.'!$A$1:$L$6</definedName>
    <definedName name="_xlnm.Print_Area" localSheetId="12">'03.'!$A$1:$M$6</definedName>
    <definedName name="_xlnm.Print_Area" localSheetId="13">'04.'!$A$1:$K$6</definedName>
    <definedName name="_xlnm.Print_Area" localSheetId="14">'06.01.'!$A$1:$H$8</definedName>
    <definedName name="_xlnm.Print_Area" localSheetId="15">'06.02.'!$A$1:$I$6</definedName>
    <definedName name="_xlnm.Print_Area" localSheetId="0">'Приложение 1'!$B$1:$G$46</definedName>
  </definedNames>
  <calcPr calcId="125725"/>
</workbook>
</file>

<file path=xl/calcChain.xml><?xml version="1.0" encoding="utf-8"?>
<calcChain xmlns="http://schemas.openxmlformats.org/spreadsheetml/2006/main">
  <c r="I8" i="2"/>
  <c r="H8"/>
  <c r="D37" i="1"/>
  <c r="D23"/>
  <c r="D41" l="1"/>
</calcChain>
</file>

<file path=xl/sharedStrings.xml><?xml version="1.0" encoding="utf-8"?>
<sst xmlns="http://schemas.openxmlformats.org/spreadsheetml/2006/main" count="591" uniqueCount="168">
  <si>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</si>
  <si>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</si>
  <si>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</si>
  <si>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</si>
  <si>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</si>
  <si>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</si>
  <si>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</si>
  <si>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</si>
  <si>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</si>
  <si>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</si>
  <si>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</si>
  <si>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</si>
  <si>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</si>
  <si>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</si>
  <si>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</si>
  <si>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</si>
  <si>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</si>
  <si>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</si>
  <si>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</si>
  <si>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</si>
  <si>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</si>
  <si>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</si>
  <si>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</si>
  <si>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</si>
  <si>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</si>
  <si>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</si>
  <si>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</si>
  <si>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</si>
  <si>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</si>
  <si>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</si>
  <si>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</si>
  <si>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</si>
  <si>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</si>
  <si>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</si>
  <si>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</si>
  <si>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</si>
  <si>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</si>
  <si>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</si>
  <si>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</si>
  <si>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</si>
  <si>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</si>
  <si>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</si>
  <si>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</si>
  <si>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</si>
  <si>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</si>
  <si>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</si>
  <si>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</si>
  <si>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</si>
  <si>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</si>
  <si>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</si>
  <si>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</si>
  <si>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</si>
  <si>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</si>
  <si>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</si>
  <si>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</si>
  <si>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</si>
  <si>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</si>
  <si>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</si>
  <si>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</si>
  <si>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</si>
  <si>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</si>
  <si>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</si>
  <si>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</si>
  <si>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</si>
  <si>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</si>
  <si>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</si>
  <si>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</si>
  <si>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</si>
  <si>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</si>
  <si>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</si>
  <si>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</si>
  <si>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</si>
  <si>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</si>
  <si>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</si>
  <si>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</si>
  <si>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</si>
  <si>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</si>
  <si>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</si>
  <si>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</si>
  <si>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</si>
  <si>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</si>
  <si>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</si>
  <si>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</si>
  <si>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</si>
  <si>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</si>
  <si>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</si>
  <si>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</si>
  <si>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</si>
  <si>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</si>
  <si>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</si>
  <si>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r>
      <t>Раздел  I.</t>
    </r>
    <r>
      <rPr>
        <b/>
        <sz val="11"/>
        <color theme="1"/>
        <rFont val="Times New Roman"/>
        <family val="1"/>
        <charset val="204"/>
      </rPr>
      <t xml:space="preserve"> Реквизиты управляющей компании</t>
    </r>
  </si>
  <si>
    <r>
      <t>Раздел  II.</t>
    </r>
    <r>
      <rPr>
        <b/>
        <sz val="11"/>
        <color theme="1"/>
        <rFont val="Times New Roman"/>
        <family val="1"/>
        <charset val="204"/>
      </rPr>
      <t xml:space="preserve"> Параметры расчета собственных средств</t>
    </r>
  </si>
  <si>
    <r>
      <t>Раздел  III.</t>
    </r>
    <r>
      <rPr>
        <b/>
        <sz val="11"/>
        <color theme="1"/>
        <rFont val="Times New Roman"/>
        <family val="1"/>
        <charset val="204"/>
      </rPr>
      <t xml:space="preserve"> Расчет собственных средств</t>
    </r>
  </si>
  <si>
    <r>
      <t>01.01.</t>
    </r>
    <r>
      <rPr>
        <b/>
        <sz val="11"/>
        <color theme="1"/>
        <rFont val="Times New Roman"/>
        <family val="1"/>
        <charset val="204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</si>
  <si>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theme="1"/>
        <rFont val="Times New Roman"/>
        <family val="1"/>
        <charset val="204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</si>
  <si>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theme="1"/>
        <rFont val="Times New Roman"/>
        <family val="1"/>
        <charset val="204"/>
      </rPr>
      <t xml:space="preserve"> Облигации российских хозяйственных обществ</t>
    </r>
  </si>
  <si>
    <r>
      <t>02.01.02.</t>
    </r>
    <r>
      <rPr>
        <b/>
        <sz val="11"/>
        <color theme="1"/>
        <rFont val="Times New Roman"/>
        <family val="1"/>
        <charset val="204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</si>
  <si>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theme="1"/>
        <rFont val="Times New Roman"/>
        <family val="1"/>
        <charset val="204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</si>
  <si>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theme="1"/>
        <rFont val="Times New Roman"/>
        <family val="1"/>
        <charset val="204"/>
      </rPr>
      <t xml:space="preserve"> Муниципальные ценные бумаги</t>
    </r>
  </si>
  <si>
    <r>
      <t>02.01.05.</t>
    </r>
    <r>
      <rPr>
        <b/>
        <sz val="11"/>
        <color theme="1"/>
        <rFont val="Times New Roman"/>
        <family val="1"/>
        <charset val="204"/>
      </rPr>
      <t xml:space="preserve"> Облигации иностранных коммерческих организаций</t>
    </r>
  </si>
  <si>
    <r>
      <t>02.01.06.</t>
    </r>
    <r>
      <rPr>
        <b/>
        <sz val="11"/>
        <color theme="1"/>
        <rFont val="Times New Roman"/>
        <family val="1"/>
        <charset val="204"/>
      </rPr>
      <t xml:space="preserve"> Облигации иностранных государств</t>
    </r>
  </si>
  <si>
    <r>
      <t>02.01.07.</t>
    </r>
    <r>
      <rPr>
        <b/>
        <sz val="11"/>
        <color theme="1"/>
        <rFont val="Times New Roman"/>
        <family val="1"/>
        <charset val="204"/>
      </rPr>
      <t xml:space="preserve"> Облигации международных финансовых организаций</t>
    </r>
  </si>
  <si>
    <r>
      <t>02.02.01.</t>
    </r>
    <r>
      <rPr>
        <b/>
        <sz val="11"/>
        <color theme="1"/>
        <rFont val="Times New Roman"/>
        <family val="1"/>
        <charset val="204"/>
      </rPr>
      <t xml:space="preserve"> Акции российских акционерных обществ</t>
    </r>
  </si>
  <si>
    <r>
      <t>02.02.02.</t>
    </r>
    <r>
      <rPr>
        <b/>
        <sz val="11"/>
        <color theme="1"/>
        <rFont val="Times New Roman"/>
        <family val="1"/>
        <charset val="204"/>
      </rPr>
      <t xml:space="preserve"> Акции иностранных акционерных обществ</t>
    </r>
  </si>
  <si>
    <r>
      <t>03.</t>
    </r>
    <r>
      <rPr>
        <b/>
        <sz val="11"/>
        <color theme="1"/>
        <rFont val="Times New Roman"/>
        <family val="1"/>
        <charset val="204"/>
      </rPr>
      <t xml:space="preserve"> Недвижимое имущество</t>
    </r>
  </si>
  <si>
    <r>
      <t>04.</t>
    </r>
    <r>
      <rPr>
        <b/>
        <sz val="11"/>
        <color theme="1"/>
        <rFont val="Times New Roman"/>
        <family val="1"/>
        <charset val="204"/>
      </rPr>
      <t xml:space="preserve"> Дебиторская задолженность</t>
    </r>
  </si>
  <si>
    <r>
      <t>06.01.</t>
    </r>
    <r>
      <rPr>
        <b/>
        <sz val="11"/>
        <color theme="1"/>
        <rFont val="Times New Roman"/>
        <family val="1"/>
        <charset val="204"/>
      </rPr>
      <t> Кредиторская задолженность (кредитор – физическое лицо)</t>
    </r>
  </si>
  <si>
    <r>
      <t>06.02.</t>
    </r>
    <r>
      <rPr>
        <b/>
        <sz val="11"/>
        <color theme="1"/>
        <rFont val="Times New Roman"/>
        <family val="1"/>
        <charset val="204"/>
      </rPr>
      <t> Кредиторская задолженность (кредитор – юридическое лицо)</t>
    </r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</si>
  <si>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</si>
  <si>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</si>
  <si>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</si>
  <si>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</si>
  <si>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</si>
  <si>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</si>
  <si>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</si>
  <si>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</si>
  <si>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</si>
  <si>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</si>
  <si>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</si>
  <si>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</si>
  <si>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</si>
  <si>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</si>
  <si>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</si>
  <si>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</si>
  <si>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</si>
  <si>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</si>
  <si>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</si>
  <si>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</si>
  <si>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</si>
  <si>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</si>
  <si>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</si>
  <si>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</si>
  <si>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</si>
  <si>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</si>
  <si>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</si>
  <si>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</si>
  <si>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</si>
  <si>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</si>
  <si>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</si>
  <si>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</si>
  <si>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</si>
  <si>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>-</t>
  </si>
  <si>
    <t>нет</t>
  </si>
  <si>
    <t>расчетный</t>
  </si>
  <si>
    <t xml:space="preserve">"Газпромбанк" (Акционерное общество)
</t>
  </si>
  <si>
    <t>СООТВЕТСТВУЕТ</t>
  </si>
  <si>
    <t xml:space="preserve">Предыдущая отчетная дата </t>
  </si>
  <si>
    <t>Сумма (стоимость, величина) на предыдущую отчетную дату</t>
  </si>
  <si>
    <t>х</t>
  </si>
  <si>
    <t>Код валюты</t>
  </si>
  <si>
    <t>Генеральный директор</t>
  </si>
  <si>
    <t xml:space="preserve">  / Анциферов М.В. /</t>
  </si>
  <si>
    <t>Ba2 присвоен Moody's</t>
  </si>
  <si>
    <t>#</t>
  </si>
  <si>
    <t>Министерство финансов Российской Федерации</t>
  </si>
  <si>
    <t>25080RMFS</t>
  </si>
  <si>
    <t>RU000A0JS751</t>
  </si>
  <si>
    <t>RUB (Россия)</t>
  </si>
  <si>
    <t>Bа1 присвоен Moody's</t>
  </si>
  <si>
    <t>Закрытое акционерное общество "Управляющая Компания ГФТ КАПИТАЛ"</t>
  </si>
  <si>
    <t>21-000-1-00948</t>
  </si>
  <si>
    <t>Публичное акционерное общество "Селигдар"</t>
  </si>
  <si>
    <t>Публичное акционерное общество</t>
  </si>
  <si>
    <t>1-01-32694-F</t>
  </si>
  <si>
    <t>RU000A0JPR50</t>
  </si>
  <si>
    <t>обыкновенные</t>
  </si>
  <si>
    <t>Нет</t>
  </si>
  <si>
    <t>ПАО Московская Биржа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</si>
</sst>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5" fillId="0" borderId="0" xfId="0" applyNumberFormat="1" applyFont="1"/>
    <xf numFmtId="0" fontId="6" fillId="0" borderId="0" xfId="0" applyFont="1"/>
    <xf numFmtId="4" fontId="7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0" fillId="0" borderId="16" xfId="0" applyBorder="1"/>
    <xf numFmtId="0" fontId="0" fillId="0" borderId="0" xfId="0" applyBorder="1"/>
    <xf numFmtId="4" fontId="2" fillId="0" borderId="6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5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5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zoomScaleNormal="100" workbookViewId="0">
      <selection activeCell="D21" sqref="D21"/>
    </sheetView>
  </sheetViews>
  <sheetFormatPr defaultRowHeight="15"/>
  <cols>
    <col min="2" max="2" width="32.140625" customWidth="1"/>
    <col min="3" max="3" width="23.85546875" customWidth="1"/>
    <col min="4" max="4" width="31.85546875" customWidth="1"/>
    <col min="5" max="5" width="31.5703125" customWidth="1"/>
    <col min="6" max="6" width="19.42578125" customWidth="1"/>
    <col min="7" max="7" width="22.28515625" customWidth="1"/>
    <col min="8" max="8" width="12.85546875" customWidth="1"/>
    <col min="9" max="10" width="16.85546875" customWidth="1"/>
    <col min="11" max="11" width="20.28515625" customWidth="1"/>
    <col min="12" max="12" width="21.28515625" customWidth="1"/>
    <col min="13" max="13" width="22.7109375" customWidth="1"/>
    <col min="14" max="14" width="20.7109375" customWidth="1"/>
    <col min="15" max="15" width="23.5703125" customWidth="1"/>
    <col min="16" max="16" width="27.42578125" customWidth="1"/>
    <col min="17" max="17" width="20.7109375" customWidth="1"/>
    <col min="18" max="18" width="18.5703125" customWidth="1"/>
    <col min="19" max="19" width="20" customWidth="1"/>
    <col min="20" max="20" width="21.140625" customWidth="1"/>
    <col min="21" max="21" width="17" customWidth="1"/>
  </cols>
  <sheetData>
    <row r="1" spans="2:18" ht="54.75" customHeight="1">
      <c r="B1" s="99" t="s">
        <v>0</v>
      </c>
      <c r="C1" s="99"/>
      <c r="D1" s="99"/>
      <c r="E1" s="99"/>
      <c r="F1" s="99"/>
      <c r="G1" s="99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18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>
      <c r="B3" s="2" t="s">
        <v>90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45.75" thickBot="1">
      <c r="B7" s="42" t="s">
        <v>159</v>
      </c>
      <c r="C7" s="61" t="s">
        <v>160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>
      <c r="B9" s="2" t="s">
        <v>91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30.75" thickBot="1">
      <c r="B11" s="5" t="s">
        <v>3</v>
      </c>
      <c r="C11" s="5" t="s">
        <v>146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42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42825</v>
      </c>
      <c r="C13" s="9">
        <v>42794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>
      <c r="B15" s="2" t="s">
        <v>92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/>
      <c r="E16" s="10" t="s">
        <v>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.75" thickBot="1">
      <c r="B17" s="11" t="s">
        <v>5</v>
      </c>
      <c r="C17" s="12" t="s">
        <v>22</v>
      </c>
      <c r="D17" s="12" t="s">
        <v>23</v>
      </c>
      <c r="E17" s="60" t="s">
        <v>147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5">
        <v>1</v>
      </c>
      <c r="C18" s="6">
        <v>2</v>
      </c>
      <c r="D18" s="6">
        <v>3</v>
      </c>
      <c r="E18" s="6">
        <v>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87" t="s">
        <v>6</v>
      </c>
      <c r="C19" s="88"/>
      <c r="D19" s="88"/>
      <c r="E19" s="9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9" t="s">
        <v>123</v>
      </c>
      <c r="D20" s="69">
        <v>294965.78999999998</v>
      </c>
      <c r="E20" s="62">
        <v>5016835.79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5" t="s">
        <v>124</v>
      </c>
      <c r="C21" s="28" t="s">
        <v>125</v>
      </c>
      <c r="D21" s="69">
        <v>294965.78999999998</v>
      </c>
      <c r="E21" s="62">
        <v>5016835.79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27" t="s">
        <v>126</v>
      </c>
      <c r="C22" s="43" t="s">
        <v>127</v>
      </c>
      <c r="D22" s="69">
        <v>0</v>
      </c>
      <c r="E22" s="62"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58" t="s">
        <v>128</v>
      </c>
      <c r="D23" s="70">
        <f>D33+D26</f>
        <v>14950064.529999999</v>
      </c>
      <c r="E23" s="59">
        <v>9992137.6099999994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5" t="s">
        <v>130</v>
      </c>
      <c r="C24" s="28" t="s">
        <v>129</v>
      </c>
      <c r="D24" s="71">
        <v>10075064.529999999</v>
      </c>
      <c r="E24" s="59">
        <v>9992137.6099999994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27" t="s">
        <v>131</v>
      </c>
      <c r="C25" s="28" t="s">
        <v>108</v>
      </c>
      <c r="D25" s="69">
        <v>0</v>
      </c>
      <c r="E25" s="62"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27" t="s">
        <v>134</v>
      </c>
      <c r="C26" s="26" t="s">
        <v>109</v>
      </c>
      <c r="D26" s="69">
        <v>10075064.529999999</v>
      </c>
      <c r="E26" s="59">
        <v>9992137.6099999994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27" t="s">
        <v>133</v>
      </c>
      <c r="C27" s="26" t="s">
        <v>110</v>
      </c>
      <c r="D27" s="69">
        <v>0</v>
      </c>
      <c r="E27" s="62"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132</v>
      </c>
      <c r="C28" s="26" t="s">
        <v>111</v>
      </c>
      <c r="D28" s="70">
        <v>0</v>
      </c>
      <c r="E28" s="59"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5" t="s">
        <v>135</v>
      </c>
      <c r="C29" s="26" t="s">
        <v>112</v>
      </c>
      <c r="D29" s="70">
        <v>0</v>
      </c>
      <c r="E29" s="59"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7" t="s">
        <v>136</v>
      </c>
      <c r="C30" s="26" t="s">
        <v>113</v>
      </c>
      <c r="D30" s="72">
        <v>0</v>
      </c>
      <c r="E30" s="63"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5" t="s">
        <v>137</v>
      </c>
      <c r="C31" s="26" t="s">
        <v>114</v>
      </c>
      <c r="D31" s="69">
        <v>0</v>
      </c>
      <c r="E31" s="62"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28" t="s">
        <v>138</v>
      </c>
      <c r="D32" s="69">
        <v>0</v>
      </c>
      <c r="E32" s="59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5" t="s">
        <v>140</v>
      </c>
      <c r="C33" s="26" t="s">
        <v>115</v>
      </c>
      <c r="D33" s="69">
        <v>4875000</v>
      </c>
      <c r="E33" s="62"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27" t="s">
        <v>139</v>
      </c>
      <c r="C34" s="26" t="s">
        <v>116</v>
      </c>
      <c r="D34" s="70">
        <v>0</v>
      </c>
      <c r="E34" s="59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28" t="s">
        <v>117</v>
      </c>
      <c r="D35" s="72">
        <v>0</v>
      </c>
      <c r="E35" s="59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28" t="s">
        <v>118</v>
      </c>
      <c r="D36" s="72">
        <v>0</v>
      </c>
      <c r="E36" s="63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41" t="s">
        <v>12</v>
      </c>
      <c r="C37" s="65" t="s">
        <v>119</v>
      </c>
      <c r="D37" s="69">
        <f>D20+D23+D36</f>
        <v>15245030.319999998</v>
      </c>
      <c r="E37" s="59">
        <v>15008973.4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87" t="s">
        <v>13</v>
      </c>
      <c r="C38" s="88"/>
      <c r="D38" s="88"/>
      <c r="E38" s="9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5" t="s">
        <v>14</v>
      </c>
      <c r="C39" s="43" t="s">
        <v>120</v>
      </c>
      <c r="D39" s="84">
        <v>0</v>
      </c>
      <c r="E39" s="66"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101" t="s">
        <v>15</v>
      </c>
      <c r="C40" s="88"/>
      <c r="D40" s="88"/>
      <c r="E40" s="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>
      <c r="B41" s="67" t="s">
        <v>16</v>
      </c>
      <c r="C41" s="96" t="s">
        <v>121</v>
      </c>
      <c r="D41" s="100">
        <f>D37-D39</f>
        <v>15245030.319999998</v>
      </c>
      <c r="E41" s="98">
        <v>15008973.4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68" t="s">
        <v>17</v>
      </c>
      <c r="C42" s="97"/>
      <c r="D42" s="100"/>
      <c r="E42" s="9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7" t="s">
        <v>18</v>
      </c>
      <c r="C43" s="88"/>
      <c r="D43" s="88"/>
      <c r="E43" s="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73" t="s">
        <v>19</v>
      </c>
      <c r="C44" s="43" t="s">
        <v>122</v>
      </c>
      <c r="D44" s="83">
        <v>15000000</v>
      </c>
      <c r="E44" s="77">
        <v>10000000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6" t="s">
        <v>20</v>
      </c>
      <c r="C45" s="90" t="s">
        <v>145</v>
      </c>
      <c r="D45" s="91"/>
      <c r="E45" s="9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7" t="s">
        <v>21</v>
      </c>
      <c r="C46" s="93"/>
      <c r="D46" s="94"/>
      <c r="E46" s="9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mergeCells count="9">
    <mergeCell ref="B43:E43"/>
    <mergeCell ref="C45:E46"/>
    <mergeCell ref="C41:C42"/>
    <mergeCell ref="E41:E42"/>
    <mergeCell ref="B1:G1"/>
    <mergeCell ref="D41:D42"/>
    <mergeCell ref="B19:E19"/>
    <mergeCell ref="B38:E38"/>
    <mergeCell ref="B40:E40"/>
  </mergeCells>
  <pageMargins left="3.937007874015748E-2" right="3.937007874015748E-2" top="0.74803149606299213" bottom="0.74803149606299213" header="0.31496062992125984" footer="0.31496062992125984"/>
  <pageSetup paperSize="9" scale="6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"/>
  <sheetViews>
    <sheetView topLeftCell="G1" workbookViewId="0">
      <selection activeCell="J6" sqref="J6"/>
    </sheetView>
  </sheetViews>
  <sheetFormatPr defaultRowHeight="15"/>
  <cols>
    <col min="1" max="1" width="32.140625" customWidth="1"/>
    <col min="2" max="2" width="23.85546875" customWidth="1"/>
    <col min="3" max="3" width="31.85546875" customWidth="1"/>
    <col min="4" max="4" width="22.7109375" customWidth="1"/>
    <col min="5" max="5" width="19.42578125" customWidth="1"/>
    <col min="6" max="7" width="22.28515625" customWidth="1"/>
    <col min="8" max="8" width="12.85546875" customWidth="1"/>
    <col min="9" max="9" width="20.28515625" customWidth="1"/>
    <col min="10" max="10" width="27.42578125" customWidth="1"/>
    <col min="11" max="11" width="20.7109375" customWidth="1"/>
    <col min="12" max="12" width="18.5703125" customWidth="1"/>
  </cols>
  <sheetData>
    <row r="1" spans="1:12">
      <c r="A1" s="2" t="s">
        <v>101</v>
      </c>
      <c r="B1" s="4"/>
      <c r="C1" s="4"/>
      <c r="D1" s="4"/>
      <c r="E1" s="4"/>
      <c r="F1" s="30"/>
      <c r="G1" s="30"/>
      <c r="H1" s="30"/>
      <c r="I1" s="30"/>
      <c r="J1" s="30"/>
      <c r="K1" s="30"/>
      <c r="L1" s="30"/>
    </row>
    <row r="2" spans="1:12" ht="15.75" thickBot="1">
      <c r="A2" s="3"/>
      <c r="B2" s="4"/>
      <c r="C2" s="4"/>
      <c r="D2" s="4"/>
      <c r="E2" s="4"/>
      <c r="F2" s="30"/>
      <c r="G2" s="30"/>
      <c r="H2" s="30"/>
      <c r="I2" s="30"/>
      <c r="J2" s="30"/>
      <c r="K2" s="30"/>
      <c r="L2" s="30"/>
    </row>
    <row r="3" spans="1:12" ht="120.75" thickBot="1">
      <c r="A3" s="18" t="s">
        <v>25</v>
      </c>
      <c r="B3" s="20" t="s">
        <v>46</v>
      </c>
      <c r="C3" s="20" t="s">
        <v>51</v>
      </c>
      <c r="D3" s="20" t="s">
        <v>53</v>
      </c>
      <c r="E3" s="20" t="s">
        <v>41</v>
      </c>
      <c r="F3" s="36" t="s">
        <v>149</v>
      </c>
      <c r="G3" s="36" t="s">
        <v>42</v>
      </c>
      <c r="H3" s="33" t="s">
        <v>43</v>
      </c>
      <c r="I3" s="33" t="s">
        <v>76</v>
      </c>
      <c r="J3" s="33" t="s">
        <v>31</v>
      </c>
      <c r="K3" s="36" t="s">
        <v>44</v>
      </c>
      <c r="L3" s="36" t="s">
        <v>45</v>
      </c>
    </row>
    <row r="4" spans="1:12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34">
        <v>11</v>
      </c>
      <c r="L4" s="34">
        <v>12</v>
      </c>
    </row>
    <row r="5" spans="1:12" ht="15.75" thickBot="1">
      <c r="A5" s="42" t="s">
        <v>153</v>
      </c>
      <c r="B5" s="61" t="s">
        <v>153</v>
      </c>
      <c r="C5" s="61" t="s">
        <v>153</v>
      </c>
      <c r="D5" s="61" t="s">
        <v>153</v>
      </c>
      <c r="E5" s="61" t="s">
        <v>153</v>
      </c>
      <c r="F5" s="35" t="s">
        <v>153</v>
      </c>
      <c r="G5" s="35" t="s">
        <v>153</v>
      </c>
      <c r="H5" s="35" t="s">
        <v>153</v>
      </c>
      <c r="I5" s="35" t="s">
        <v>153</v>
      </c>
      <c r="J5" s="35" t="s">
        <v>153</v>
      </c>
      <c r="K5" s="35" t="s">
        <v>153</v>
      </c>
      <c r="L5" s="35" t="s">
        <v>153</v>
      </c>
    </row>
    <row r="6" spans="1:12" ht="15.75" thickBot="1">
      <c r="A6" s="19" t="s">
        <v>33</v>
      </c>
      <c r="B6" s="61" t="s">
        <v>148</v>
      </c>
      <c r="C6" s="61" t="s">
        <v>148</v>
      </c>
      <c r="D6" s="61" t="s">
        <v>148</v>
      </c>
      <c r="E6" s="61" t="s">
        <v>148</v>
      </c>
      <c r="F6" s="35" t="s">
        <v>148</v>
      </c>
      <c r="G6" s="35" t="s">
        <v>148</v>
      </c>
      <c r="H6" s="35" t="s">
        <v>148</v>
      </c>
      <c r="I6" s="35" t="s">
        <v>153</v>
      </c>
      <c r="J6" s="35" t="s">
        <v>153</v>
      </c>
      <c r="K6" s="35" t="s">
        <v>148</v>
      </c>
      <c r="L6" s="35" t="s">
        <v>148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"/>
  <sheetViews>
    <sheetView topLeftCell="D1" workbookViewId="0">
      <selection activeCell="D2" sqref="D2:M6"/>
    </sheetView>
  </sheetViews>
  <sheetFormatPr defaultRowHeight="15"/>
  <cols>
    <col min="1" max="1" width="32.140625" customWidth="1"/>
    <col min="2" max="2" width="23.85546875" customWidth="1"/>
    <col min="3" max="3" width="31.85546875" customWidth="1"/>
    <col min="4" max="4" width="22.7109375" customWidth="1"/>
    <col min="5" max="5" width="19.42578125" customWidth="1"/>
    <col min="6" max="6" width="22.28515625" customWidth="1"/>
    <col min="7" max="7" width="15" customWidth="1"/>
    <col min="8" max="9" width="16.85546875" customWidth="1"/>
    <col min="10" max="10" width="22.7109375" customWidth="1"/>
    <col min="11" max="11" width="27.42578125" customWidth="1"/>
    <col min="12" max="12" width="20.7109375" customWidth="1"/>
    <col min="13" max="13" width="18.5703125" customWidth="1"/>
  </cols>
  <sheetData>
    <row r="1" spans="1:13">
      <c r="A1" s="2" t="s">
        <v>102</v>
      </c>
      <c r="B1" s="4"/>
      <c r="C1" s="4"/>
      <c r="D1" s="4"/>
      <c r="E1" s="4"/>
      <c r="F1" s="30"/>
      <c r="G1" s="30"/>
      <c r="H1" s="30"/>
      <c r="I1" s="30"/>
      <c r="J1" s="30"/>
      <c r="K1" s="30"/>
      <c r="L1" s="30"/>
      <c r="M1" s="30"/>
    </row>
    <row r="2" spans="1:13" ht="15.75" thickBot="1">
      <c r="A2" s="3"/>
      <c r="B2" s="4"/>
      <c r="C2" s="4"/>
      <c r="D2" s="4"/>
      <c r="E2" s="4"/>
      <c r="F2" s="30"/>
      <c r="G2" s="30"/>
      <c r="H2" s="30"/>
      <c r="I2" s="30"/>
      <c r="J2" s="30"/>
      <c r="K2" s="30"/>
      <c r="L2" s="30"/>
      <c r="M2" s="30"/>
    </row>
    <row r="3" spans="1:13" ht="105.75" thickBot="1">
      <c r="A3" s="18" t="s">
        <v>25</v>
      </c>
      <c r="B3" s="20" t="s">
        <v>46</v>
      </c>
      <c r="C3" s="24" t="s">
        <v>37</v>
      </c>
      <c r="D3" s="20" t="s">
        <v>38</v>
      </c>
      <c r="E3" s="20" t="s">
        <v>39</v>
      </c>
      <c r="F3" s="33" t="s">
        <v>40</v>
      </c>
      <c r="G3" s="33" t="s">
        <v>41</v>
      </c>
      <c r="H3" s="33" t="s">
        <v>77</v>
      </c>
      <c r="I3" s="33" t="s">
        <v>43</v>
      </c>
      <c r="J3" s="33" t="s">
        <v>76</v>
      </c>
      <c r="K3" s="33" t="s">
        <v>31</v>
      </c>
      <c r="L3" s="33" t="s">
        <v>78</v>
      </c>
      <c r="M3" s="36" t="s">
        <v>45</v>
      </c>
    </row>
    <row r="4" spans="1:13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34">
        <v>11</v>
      </c>
      <c r="L4" s="34">
        <v>12</v>
      </c>
      <c r="M4" s="34">
        <v>13</v>
      </c>
    </row>
    <row r="5" spans="1:13" ht="45.75" thickBot="1">
      <c r="A5" s="42">
        <v>1</v>
      </c>
      <c r="B5" s="61" t="s">
        <v>161</v>
      </c>
      <c r="C5" s="45">
        <v>1071402000438</v>
      </c>
      <c r="D5" s="61">
        <v>1402047184</v>
      </c>
      <c r="E5" s="61" t="s">
        <v>162</v>
      </c>
      <c r="F5" s="35" t="s">
        <v>163</v>
      </c>
      <c r="G5" s="35" t="s">
        <v>164</v>
      </c>
      <c r="H5" s="35" t="s">
        <v>165</v>
      </c>
      <c r="I5" s="85">
        <v>500000</v>
      </c>
      <c r="J5" s="56">
        <v>4875000</v>
      </c>
      <c r="K5" s="56">
        <v>31.98</v>
      </c>
      <c r="L5" s="35" t="s">
        <v>167</v>
      </c>
      <c r="M5" s="35" t="s">
        <v>166</v>
      </c>
    </row>
    <row r="6" spans="1:13" ht="15.75" thickBot="1">
      <c r="A6" s="19" t="s">
        <v>33</v>
      </c>
      <c r="B6" s="61" t="s">
        <v>148</v>
      </c>
      <c r="C6" s="61" t="s">
        <v>148</v>
      </c>
      <c r="D6" s="61" t="s">
        <v>148</v>
      </c>
      <c r="E6" s="61" t="s">
        <v>148</v>
      </c>
      <c r="F6" s="35" t="s">
        <v>148</v>
      </c>
      <c r="G6" s="35" t="s">
        <v>148</v>
      </c>
      <c r="H6" s="35" t="s">
        <v>148</v>
      </c>
      <c r="I6" s="35" t="s">
        <v>148</v>
      </c>
      <c r="J6" s="56">
        <v>4875000</v>
      </c>
      <c r="K6" s="56">
        <v>31.98</v>
      </c>
      <c r="L6" s="35" t="s">
        <v>148</v>
      </c>
      <c r="M6" s="35" t="s">
        <v>148</v>
      </c>
    </row>
  </sheetData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"/>
  <sheetViews>
    <sheetView topLeftCell="C1" workbookViewId="0">
      <selection sqref="A1:L6"/>
    </sheetView>
  </sheetViews>
  <sheetFormatPr defaultRowHeight="15"/>
  <cols>
    <col min="1" max="1" width="32.140625" customWidth="1"/>
    <col min="2" max="2" width="23.85546875" customWidth="1"/>
    <col min="3" max="3" width="31.85546875" customWidth="1"/>
    <col min="4" max="4" width="22.7109375" customWidth="1"/>
    <col min="5" max="5" width="19.42578125" customWidth="1"/>
    <col min="6" max="6" width="22.28515625" customWidth="1"/>
    <col min="7" max="7" width="12.85546875" customWidth="1"/>
    <col min="8" max="8" width="16.85546875" customWidth="1"/>
    <col min="9" max="9" width="21.28515625" customWidth="1"/>
    <col min="10" max="10" width="20.7109375" customWidth="1"/>
    <col min="11" max="11" width="23.5703125" customWidth="1"/>
    <col min="12" max="12" width="27.42578125" customWidth="1"/>
  </cols>
  <sheetData>
    <row r="1" spans="1:12">
      <c r="A1" s="2" t="s">
        <v>103</v>
      </c>
      <c r="B1" s="4"/>
      <c r="C1" s="4"/>
      <c r="D1" s="4"/>
      <c r="E1" s="4"/>
      <c r="F1" s="30"/>
      <c r="G1" s="30"/>
      <c r="H1" s="30"/>
      <c r="I1" s="30"/>
      <c r="J1" s="30"/>
      <c r="K1" s="30"/>
      <c r="L1" s="30"/>
    </row>
    <row r="2" spans="1:12" ht="15.75" thickBot="1">
      <c r="A2" s="3"/>
      <c r="B2" s="4"/>
      <c r="C2" s="4"/>
      <c r="D2" s="4"/>
      <c r="E2" s="4"/>
      <c r="F2" s="30"/>
      <c r="G2" s="30"/>
      <c r="H2" s="30"/>
      <c r="I2" s="30"/>
      <c r="J2" s="30"/>
      <c r="K2" s="30"/>
      <c r="L2" s="30"/>
    </row>
    <row r="3" spans="1:12" ht="90.75" thickBot="1">
      <c r="A3" s="18" t="s">
        <v>25</v>
      </c>
      <c r="B3" s="18" t="s">
        <v>46</v>
      </c>
      <c r="C3" s="18" t="s">
        <v>50</v>
      </c>
      <c r="D3" s="18" t="s">
        <v>51</v>
      </c>
      <c r="E3" s="18" t="s">
        <v>53</v>
      </c>
      <c r="F3" s="33" t="s">
        <v>79</v>
      </c>
      <c r="G3" s="33" t="s">
        <v>149</v>
      </c>
      <c r="H3" s="33" t="s">
        <v>43</v>
      </c>
      <c r="I3" s="33" t="s">
        <v>76</v>
      </c>
      <c r="J3" s="32" t="s">
        <v>31</v>
      </c>
      <c r="K3" s="33" t="s">
        <v>78</v>
      </c>
      <c r="L3" s="33" t="s">
        <v>45</v>
      </c>
    </row>
    <row r="4" spans="1:12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4">
        <v>6</v>
      </c>
      <c r="G4" s="5">
        <v>7</v>
      </c>
      <c r="H4" s="34">
        <v>8</v>
      </c>
      <c r="I4" s="5">
        <v>9</v>
      </c>
      <c r="J4" s="5">
        <v>10</v>
      </c>
      <c r="K4" s="34">
        <v>11</v>
      </c>
      <c r="L4" s="5">
        <v>12</v>
      </c>
    </row>
    <row r="5" spans="1:12" ht="15.75" thickBot="1">
      <c r="A5" s="42" t="s">
        <v>153</v>
      </c>
      <c r="B5" s="61" t="s">
        <v>153</v>
      </c>
      <c r="C5" s="61" t="s">
        <v>153</v>
      </c>
      <c r="D5" s="61" t="s">
        <v>153</v>
      </c>
      <c r="E5" s="61" t="s">
        <v>153</v>
      </c>
      <c r="F5" s="35" t="s">
        <v>153</v>
      </c>
      <c r="G5" s="35" t="s">
        <v>153</v>
      </c>
      <c r="H5" s="35" t="s">
        <v>153</v>
      </c>
      <c r="I5" s="35" t="s">
        <v>153</v>
      </c>
      <c r="J5" s="35" t="s">
        <v>153</v>
      </c>
      <c r="K5" s="35" t="s">
        <v>153</v>
      </c>
      <c r="L5" s="35" t="s">
        <v>153</v>
      </c>
    </row>
    <row r="6" spans="1:12" ht="15.75" thickBot="1">
      <c r="A6" s="19" t="s">
        <v>33</v>
      </c>
      <c r="B6" s="61" t="s">
        <v>148</v>
      </c>
      <c r="C6" s="61" t="s">
        <v>148</v>
      </c>
      <c r="D6" s="61" t="s">
        <v>148</v>
      </c>
      <c r="E6" s="61" t="s">
        <v>148</v>
      </c>
      <c r="F6" s="35" t="s">
        <v>148</v>
      </c>
      <c r="G6" s="35" t="s">
        <v>148</v>
      </c>
      <c r="H6" s="35" t="s">
        <v>148</v>
      </c>
      <c r="I6" s="35" t="s">
        <v>153</v>
      </c>
      <c r="J6" s="35" t="s">
        <v>153</v>
      </c>
      <c r="K6" s="35" t="s">
        <v>148</v>
      </c>
      <c r="L6" s="35" t="s">
        <v>148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"/>
  <sheetViews>
    <sheetView zoomScale="85" zoomScaleNormal="85" workbookViewId="0">
      <selection activeCell="B11" sqref="B11"/>
    </sheetView>
  </sheetViews>
  <sheetFormatPr defaultRowHeight="15"/>
  <cols>
    <col min="1" max="1" width="32.140625" customWidth="1"/>
    <col min="2" max="2" width="23.85546875" customWidth="1"/>
    <col min="3" max="3" width="31.85546875" customWidth="1"/>
    <col min="4" max="4" width="22.7109375" customWidth="1"/>
    <col min="5" max="5" width="19.42578125" customWidth="1"/>
    <col min="6" max="6" width="22.28515625" customWidth="1"/>
    <col min="7" max="7" width="12.85546875" customWidth="1"/>
    <col min="8" max="9" width="16.85546875" customWidth="1"/>
    <col min="10" max="10" width="20.28515625" customWidth="1"/>
    <col min="11" max="11" width="21.28515625" customWidth="1"/>
    <col min="12" max="12" width="22.7109375" customWidth="1"/>
    <col min="13" max="13" width="27.42578125" customWidth="1"/>
  </cols>
  <sheetData>
    <row r="1" spans="1:13">
      <c r="A1" s="2" t="s">
        <v>104</v>
      </c>
      <c r="B1" s="4"/>
      <c r="C1" s="4"/>
      <c r="D1" s="4"/>
      <c r="E1" s="4"/>
      <c r="F1" s="30"/>
      <c r="G1" s="30"/>
      <c r="H1" s="30"/>
      <c r="I1" s="30"/>
      <c r="J1" s="30"/>
      <c r="K1" s="30"/>
      <c r="L1" s="30"/>
      <c r="M1" s="30"/>
    </row>
    <row r="2" spans="1:13" ht="15.75" thickBot="1">
      <c r="A2" s="3"/>
      <c r="B2" s="4"/>
      <c r="C2" s="4"/>
      <c r="D2" s="4"/>
      <c r="E2" s="4"/>
      <c r="F2" s="30"/>
      <c r="G2" s="30"/>
      <c r="H2" s="30"/>
      <c r="I2" s="30"/>
      <c r="J2" s="30"/>
      <c r="K2" s="30"/>
      <c r="L2" s="30"/>
      <c r="M2" s="30"/>
    </row>
    <row r="3" spans="1:13" ht="120.75" thickBot="1">
      <c r="A3" s="18" t="s">
        <v>25</v>
      </c>
      <c r="B3" s="18" t="s">
        <v>54</v>
      </c>
      <c r="C3" s="18" t="s">
        <v>55</v>
      </c>
      <c r="D3" s="24" t="s">
        <v>80</v>
      </c>
      <c r="E3" s="18" t="s">
        <v>56</v>
      </c>
      <c r="F3" s="32" t="s">
        <v>57</v>
      </c>
      <c r="G3" s="33" t="s">
        <v>81</v>
      </c>
      <c r="H3" s="33" t="s">
        <v>82</v>
      </c>
      <c r="I3" s="33" t="s">
        <v>31</v>
      </c>
      <c r="J3" s="33" t="s">
        <v>83</v>
      </c>
      <c r="K3" s="33" t="s">
        <v>84</v>
      </c>
      <c r="L3" s="33" t="s">
        <v>85</v>
      </c>
      <c r="M3" s="32" t="s">
        <v>58</v>
      </c>
    </row>
    <row r="4" spans="1:13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4">
        <v>9</v>
      </c>
      <c r="J4" s="34">
        <v>10</v>
      </c>
      <c r="K4" s="34">
        <v>11</v>
      </c>
      <c r="L4" s="34">
        <v>12</v>
      </c>
      <c r="M4" s="34">
        <v>13</v>
      </c>
    </row>
    <row r="5" spans="1:13" ht="15.75" thickBot="1">
      <c r="A5" s="42" t="s">
        <v>153</v>
      </c>
      <c r="B5" s="61" t="s">
        <v>153</v>
      </c>
      <c r="C5" s="61" t="s">
        <v>153</v>
      </c>
      <c r="D5" s="61" t="s">
        <v>153</v>
      </c>
      <c r="E5" s="61" t="s">
        <v>153</v>
      </c>
      <c r="F5" s="61" t="s">
        <v>153</v>
      </c>
      <c r="G5" s="61" t="s">
        <v>153</v>
      </c>
      <c r="H5" s="61" t="s">
        <v>153</v>
      </c>
      <c r="I5" s="35" t="s">
        <v>153</v>
      </c>
      <c r="J5" s="35" t="s">
        <v>153</v>
      </c>
      <c r="K5" s="35" t="s">
        <v>153</v>
      </c>
      <c r="L5" s="35" t="s">
        <v>153</v>
      </c>
      <c r="M5" s="35" t="s">
        <v>153</v>
      </c>
    </row>
    <row r="6" spans="1:13" ht="15.75" thickBot="1">
      <c r="A6" s="19" t="s">
        <v>33</v>
      </c>
      <c r="B6" s="61" t="s">
        <v>148</v>
      </c>
      <c r="C6" s="61" t="s">
        <v>148</v>
      </c>
      <c r="D6" s="61" t="s">
        <v>148</v>
      </c>
      <c r="E6" s="61" t="s">
        <v>148</v>
      </c>
      <c r="F6" s="61" t="s">
        <v>148</v>
      </c>
      <c r="G6" s="61" t="s">
        <v>153</v>
      </c>
      <c r="H6" s="61" t="s">
        <v>153</v>
      </c>
      <c r="I6" s="35" t="s">
        <v>153</v>
      </c>
      <c r="J6" s="35" t="s">
        <v>148</v>
      </c>
      <c r="K6" s="35" t="s">
        <v>148</v>
      </c>
      <c r="L6" s="35" t="s">
        <v>148</v>
      </c>
      <c r="M6" s="35" t="s">
        <v>148</v>
      </c>
    </row>
  </sheetData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"/>
  <sheetViews>
    <sheetView topLeftCell="E1" workbookViewId="0">
      <selection activeCell="I9" sqref="I9"/>
    </sheetView>
  </sheetViews>
  <sheetFormatPr defaultRowHeight="15"/>
  <cols>
    <col min="1" max="1" width="32.140625" customWidth="1"/>
    <col min="2" max="2" width="23.85546875" customWidth="1"/>
    <col min="3" max="3" width="31.85546875" customWidth="1"/>
    <col min="4" max="4" width="19.42578125" customWidth="1"/>
    <col min="5" max="5" width="22.28515625" customWidth="1"/>
    <col min="6" max="6" width="12.85546875" customWidth="1"/>
    <col min="7" max="8" width="16.85546875" customWidth="1"/>
    <col min="9" max="9" width="22.7109375" customWidth="1"/>
    <col min="10" max="10" width="20.7109375" customWidth="1"/>
    <col min="11" max="11" width="23.5703125" customWidth="1"/>
  </cols>
  <sheetData>
    <row r="1" spans="1:11">
      <c r="A1" s="2" t="s">
        <v>105</v>
      </c>
      <c r="B1" s="4"/>
      <c r="C1" s="4"/>
      <c r="D1" s="4"/>
      <c r="E1" s="4"/>
      <c r="F1" s="4"/>
      <c r="G1" s="4"/>
      <c r="H1" s="30"/>
      <c r="I1" s="30"/>
      <c r="J1" s="30"/>
      <c r="K1" s="30"/>
    </row>
    <row r="2" spans="1:11" ht="15.75" thickBot="1">
      <c r="A2" s="3"/>
      <c r="B2" s="4"/>
      <c r="C2" s="4"/>
      <c r="D2" s="4"/>
      <c r="E2" s="4"/>
      <c r="F2" s="4"/>
      <c r="G2" s="4"/>
      <c r="H2" s="30"/>
      <c r="I2" s="30"/>
      <c r="J2" s="30"/>
      <c r="K2" s="30"/>
    </row>
    <row r="3" spans="1:11" ht="90.75" thickBot="1">
      <c r="A3" s="18" t="s">
        <v>25</v>
      </c>
      <c r="B3" s="24" t="s">
        <v>67</v>
      </c>
      <c r="C3" s="18" t="s">
        <v>59</v>
      </c>
      <c r="D3" s="18" t="s">
        <v>60</v>
      </c>
      <c r="E3" s="18" t="s">
        <v>61</v>
      </c>
      <c r="F3" s="24" t="s">
        <v>86</v>
      </c>
      <c r="G3" s="18" t="s">
        <v>62</v>
      </c>
      <c r="H3" s="33" t="s">
        <v>87</v>
      </c>
      <c r="I3" s="33" t="s">
        <v>31</v>
      </c>
      <c r="J3" s="32" t="s">
        <v>63</v>
      </c>
      <c r="K3" s="32" t="s">
        <v>64</v>
      </c>
    </row>
    <row r="4" spans="1:11" ht="15.75" thickBot="1">
      <c r="A4" s="5">
        <v>1</v>
      </c>
      <c r="B4" s="5">
        <v>2</v>
      </c>
      <c r="C4" s="5">
        <v>3</v>
      </c>
      <c r="D4" s="5">
        <v>5</v>
      </c>
      <c r="E4" s="5">
        <v>6</v>
      </c>
      <c r="F4" s="5">
        <v>7</v>
      </c>
      <c r="G4" s="5">
        <v>8</v>
      </c>
      <c r="H4" s="34">
        <v>9</v>
      </c>
      <c r="I4" s="34">
        <v>10</v>
      </c>
      <c r="J4" s="34">
        <v>11</v>
      </c>
      <c r="K4" s="34">
        <v>12</v>
      </c>
    </row>
    <row r="5" spans="1:11" ht="15.75" thickBot="1">
      <c r="A5" s="42" t="s">
        <v>153</v>
      </c>
      <c r="B5" s="61" t="s">
        <v>153</v>
      </c>
      <c r="C5" s="61" t="s">
        <v>153</v>
      </c>
      <c r="D5" s="78" t="s">
        <v>153</v>
      </c>
      <c r="E5" s="61" t="s">
        <v>153</v>
      </c>
      <c r="F5" s="61" t="s">
        <v>153</v>
      </c>
      <c r="G5" s="45" t="s">
        <v>153</v>
      </c>
      <c r="H5" s="57" t="s">
        <v>153</v>
      </c>
      <c r="I5" s="57" t="s">
        <v>153</v>
      </c>
      <c r="J5" s="35" t="s">
        <v>153</v>
      </c>
      <c r="K5" s="35" t="s">
        <v>153</v>
      </c>
    </row>
    <row r="6" spans="1:11" ht="15.75" thickBot="1">
      <c r="A6" s="19" t="s">
        <v>33</v>
      </c>
      <c r="B6" s="61" t="s">
        <v>148</v>
      </c>
      <c r="C6" s="61" t="s">
        <v>148</v>
      </c>
      <c r="D6" s="61" t="s">
        <v>148</v>
      </c>
      <c r="E6" s="61" t="s">
        <v>148</v>
      </c>
      <c r="F6" s="61" t="s">
        <v>148</v>
      </c>
      <c r="G6" s="61" t="s">
        <v>148</v>
      </c>
      <c r="H6" s="57" t="s">
        <v>153</v>
      </c>
      <c r="I6" s="57" t="s">
        <v>153</v>
      </c>
      <c r="J6" s="35" t="s">
        <v>148</v>
      </c>
      <c r="K6" s="35" t="s">
        <v>148</v>
      </c>
    </row>
  </sheetData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1"/>
  <sheetViews>
    <sheetView workbookViewId="0">
      <selection activeCell="C13" sqref="C13"/>
    </sheetView>
  </sheetViews>
  <sheetFormatPr defaultRowHeight="15"/>
  <cols>
    <col min="1" max="1" width="32.140625" customWidth="1"/>
    <col min="2" max="2" width="23.85546875" customWidth="1"/>
    <col min="3" max="3" width="31.85546875" customWidth="1"/>
    <col min="4" max="4" width="22.7109375" customWidth="1"/>
    <col min="5" max="5" width="19.42578125" customWidth="1"/>
    <col min="6" max="6" width="22.28515625" customWidth="1"/>
    <col min="7" max="7" width="12.85546875" customWidth="1"/>
    <col min="8" max="8" width="16.85546875" customWidth="1"/>
  </cols>
  <sheetData>
    <row r="1" spans="1:8">
      <c r="A1" s="104" t="s">
        <v>65</v>
      </c>
      <c r="B1" s="104"/>
      <c r="C1" s="4"/>
      <c r="D1" s="4"/>
      <c r="E1" s="4"/>
      <c r="F1" s="4"/>
      <c r="G1" s="4"/>
      <c r="H1" s="30"/>
    </row>
    <row r="2" spans="1:8">
      <c r="A2" s="4"/>
      <c r="B2" s="4"/>
      <c r="C2" s="4"/>
      <c r="D2" s="4"/>
      <c r="E2" s="4"/>
      <c r="F2" s="4"/>
      <c r="G2" s="4"/>
      <c r="H2" s="30"/>
    </row>
    <row r="3" spans="1:8">
      <c r="A3" s="2" t="s">
        <v>106</v>
      </c>
      <c r="B3" s="4"/>
      <c r="C3" s="4"/>
      <c r="D3" s="4"/>
      <c r="E3" s="4"/>
      <c r="F3" s="4"/>
      <c r="G3" s="4"/>
      <c r="H3" s="30"/>
    </row>
    <row r="4" spans="1:8" ht="15.75" thickBot="1">
      <c r="A4" s="3"/>
      <c r="B4" s="4"/>
      <c r="C4" s="4"/>
      <c r="D4" s="4"/>
      <c r="E4" s="4"/>
      <c r="F4" s="4"/>
      <c r="G4" s="4"/>
      <c r="H4" s="30"/>
    </row>
    <row r="5" spans="1:8" ht="75.75" thickBot="1">
      <c r="A5" s="18" t="s">
        <v>25</v>
      </c>
      <c r="B5" s="24" t="s">
        <v>67</v>
      </c>
      <c r="C5" s="18" t="s">
        <v>59</v>
      </c>
      <c r="D5" s="18" t="s">
        <v>60</v>
      </c>
      <c r="E5" s="24" t="s">
        <v>88</v>
      </c>
      <c r="F5" s="18" t="s">
        <v>66</v>
      </c>
      <c r="G5" s="24" t="s">
        <v>87</v>
      </c>
      <c r="H5" s="33" t="s">
        <v>89</v>
      </c>
    </row>
    <row r="6" spans="1:8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34">
        <v>8</v>
      </c>
    </row>
    <row r="7" spans="1:8" ht="15.75" thickBot="1">
      <c r="A7" s="42" t="s">
        <v>153</v>
      </c>
      <c r="B7" s="53" t="s">
        <v>153</v>
      </c>
      <c r="C7" s="52" t="s">
        <v>153</v>
      </c>
      <c r="D7" s="54" t="s">
        <v>153</v>
      </c>
      <c r="E7" s="61" t="s">
        <v>153</v>
      </c>
      <c r="F7" s="61" t="s">
        <v>153</v>
      </c>
      <c r="G7" s="55" t="s">
        <v>153</v>
      </c>
      <c r="H7" s="56" t="s">
        <v>153</v>
      </c>
    </row>
    <row r="8" spans="1:8" ht="15.75" thickBot="1">
      <c r="A8" s="19" t="s">
        <v>33</v>
      </c>
      <c r="B8" s="61" t="s">
        <v>148</v>
      </c>
      <c r="C8" s="61" t="s">
        <v>148</v>
      </c>
      <c r="D8" s="61" t="s">
        <v>148</v>
      </c>
      <c r="E8" s="61" t="s">
        <v>148</v>
      </c>
      <c r="F8" s="61" t="s">
        <v>148</v>
      </c>
      <c r="G8" s="44" t="s">
        <v>153</v>
      </c>
      <c r="H8" s="57" t="s">
        <v>153</v>
      </c>
    </row>
    <row r="11" spans="1:8" ht="15.75">
      <c r="G11" s="47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1" fitToHeight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0"/>
  <sheetViews>
    <sheetView workbookViewId="0">
      <selection activeCell="D31" sqref="D31"/>
    </sheetView>
  </sheetViews>
  <sheetFormatPr defaultRowHeight="15"/>
  <cols>
    <col min="1" max="1" width="32.140625" customWidth="1"/>
    <col min="2" max="2" width="23.85546875" customWidth="1"/>
    <col min="3" max="3" width="31.85546875" customWidth="1"/>
    <col min="4" max="4" width="22.7109375" customWidth="1"/>
    <col min="5" max="5" width="19.42578125" customWidth="1"/>
    <col min="6" max="6" width="24" customWidth="1"/>
    <col min="7" max="7" width="16.5703125" customWidth="1"/>
    <col min="8" max="8" width="16.85546875" customWidth="1"/>
    <col min="9" max="9" width="20.28515625" customWidth="1"/>
  </cols>
  <sheetData>
    <row r="1" spans="1:9">
      <c r="A1" s="2" t="s">
        <v>107</v>
      </c>
      <c r="B1" s="4"/>
      <c r="C1" s="4"/>
      <c r="D1" s="4"/>
      <c r="E1" s="4"/>
      <c r="F1" s="4"/>
      <c r="G1" s="4"/>
      <c r="H1" s="4"/>
      <c r="I1" s="30"/>
    </row>
    <row r="2" spans="1:9" ht="15.75" thickBot="1">
      <c r="A2" s="3"/>
      <c r="B2" s="4"/>
      <c r="C2" s="4"/>
      <c r="D2" s="4"/>
      <c r="E2" s="4"/>
      <c r="F2" s="4"/>
      <c r="G2" s="4"/>
      <c r="H2" s="4"/>
      <c r="I2" s="30"/>
    </row>
    <row r="3" spans="1:9" ht="60.75" thickBot="1">
      <c r="A3" s="18" t="s">
        <v>25</v>
      </c>
      <c r="B3" s="18" t="s">
        <v>67</v>
      </c>
      <c r="C3" s="18" t="s">
        <v>59</v>
      </c>
      <c r="D3" s="18" t="s">
        <v>60</v>
      </c>
      <c r="E3" s="18" t="s">
        <v>68</v>
      </c>
      <c r="F3" s="18" t="s">
        <v>69</v>
      </c>
      <c r="G3" s="18" t="s">
        <v>70</v>
      </c>
      <c r="H3" s="24" t="s">
        <v>87</v>
      </c>
      <c r="I3" s="33" t="s">
        <v>89</v>
      </c>
    </row>
    <row r="4" spans="1: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4">
        <v>9</v>
      </c>
    </row>
    <row r="5" spans="1:9" s="48" customFormat="1" ht="15.75" thickBot="1">
      <c r="A5" s="79" t="s">
        <v>153</v>
      </c>
      <c r="B5" s="53" t="s">
        <v>153</v>
      </c>
      <c r="C5" s="53" t="s">
        <v>153</v>
      </c>
      <c r="D5" s="64" t="s">
        <v>153</v>
      </c>
      <c r="E5" s="53" t="s">
        <v>153</v>
      </c>
      <c r="F5" s="53" t="s">
        <v>153</v>
      </c>
      <c r="G5" s="80" t="s">
        <v>153</v>
      </c>
      <c r="H5" s="55" t="s">
        <v>153</v>
      </c>
      <c r="I5" s="56" t="s">
        <v>153</v>
      </c>
    </row>
    <row r="6" spans="1:9" ht="15.75" thickBot="1">
      <c r="A6" s="19" t="s">
        <v>33</v>
      </c>
      <c r="B6" s="61" t="s">
        <v>148</v>
      </c>
      <c r="C6" s="61" t="s">
        <v>148</v>
      </c>
      <c r="D6" s="61" t="s">
        <v>148</v>
      </c>
      <c r="E6" s="61" t="s">
        <v>148</v>
      </c>
      <c r="F6" s="61" t="s">
        <v>148</v>
      </c>
      <c r="G6" s="61" t="s">
        <v>148</v>
      </c>
      <c r="H6" s="44" t="s">
        <v>153</v>
      </c>
      <c r="I6" s="57" t="s">
        <v>153</v>
      </c>
    </row>
    <row r="10" spans="1:9" ht="15.75">
      <c r="A10" s="74" t="s">
        <v>150</v>
      </c>
      <c r="B10" s="75"/>
      <c r="C10" s="76" t="s">
        <v>151</v>
      </c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1"/>
  <sheetViews>
    <sheetView zoomScale="55" zoomScaleNormal="55" workbookViewId="0">
      <selection sqref="A1:K8"/>
    </sheetView>
  </sheetViews>
  <sheetFormatPr defaultColWidth="20.28515625" defaultRowHeight="15"/>
  <cols>
    <col min="1" max="1" width="32.140625" customWidth="1"/>
    <col min="2" max="2" width="23.85546875" customWidth="1"/>
    <col min="3" max="3" width="31.85546875" customWidth="1"/>
    <col min="10" max="10" width="36.85546875" customWidth="1"/>
  </cols>
  <sheetData>
    <row r="1" spans="1:11">
      <c r="A1" s="102" t="s">
        <v>24</v>
      </c>
      <c r="B1" s="102"/>
      <c r="C1" s="102"/>
    </row>
    <row r="2" spans="1:11">
      <c r="A2" s="22"/>
      <c r="B2" s="22"/>
      <c r="C2" s="22"/>
    </row>
    <row r="3" spans="1:11">
      <c r="A3" s="2" t="s">
        <v>93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45.5" customHeight="1" thickBot="1">
      <c r="A5" s="18" t="s">
        <v>25</v>
      </c>
      <c r="B5" s="24" t="s">
        <v>71</v>
      </c>
      <c r="C5" s="18" t="s">
        <v>26</v>
      </c>
      <c r="D5" s="18" t="s">
        <v>27</v>
      </c>
      <c r="E5" s="18" t="s">
        <v>28</v>
      </c>
      <c r="F5" s="18" t="s">
        <v>29</v>
      </c>
      <c r="G5" s="18" t="s">
        <v>30</v>
      </c>
      <c r="H5" s="24" t="s">
        <v>72</v>
      </c>
      <c r="I5" s="18" t="s">
        <v>31</v>
      </c>
      <c r="J5" s="24" t="s">
        <v>73</v>
      </c>
      <c r="K5" s="18" t="s">
        <v>32</v>
      </c>
    </row>
    <row r="6" spans="1:11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60.75" thickBot="1">
      <c r="A7" s="21">
        <v>1</v>
      </c>
      <c r="B7" s="50" t="s">
        <v>144</v>
      </c>
      <c r="C7" s="86">
        <v>1027700167110</v>
      </c>
      <c r="D7" s="50">
        <v>354</v>
      </c>
      <c r="E7" s="50" t="s">
        <v>141</v>
      </c>
      <c r="F7" s="50" t="s">
        <v>157</v>
      </c>
      <c r="G7" s="50" t="s">
        <v>143</v>
      </c>
      <c r="H7" s="49">
        <v>294965.78999999998</v>
      </c>
      <c r="I7" s="49">
        <v>1.94</v>
      </c>
      <c r="J7" s="50" t="s">
        <v>152</v>
      </c>
      <c r="K7" s="50" t="s">
        <v>142</v>
      </c>
    </row>
    <row r="8" spans="1:11" ht="15.75" thickBot="1">
      <c r="A8" s="21" t="s">
        <v>33</v>
      </c>
      <c r="B8" s="61" t="s">
        <v>148</v>
      </c>
      <c r="C8" s="61" t="s">
        <v>148</v>
      </c>
      <c r="D8" s="61" t="s">
        <v>148</v>
      </c>
      <c r="E8" s="61" t="s">
        <v>148</v>
      </c>
      <c r="F8" s="61" t="s">
        <v>148</v>
      </c>
      <c r="G8" s="61" t="s">
        <v>148</v>
      </c>
      <c r="H8" s="51">
        <f>H7</f>
        <v>294965.78999999998</v>
      </c>
      <c r="I8" s="51">
        <f>I7</f>
        <v>1.94</v>
      </c>
      <c r="J8" s="61" t="s">
        <v>148</v>
      </c>
      <c r="K8" s="61" t="s">
        <v>148</v>
      </c>
    </row>
    <row r="11" spans="1:11">
      <c r="H11" s="46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"/>
  <sheetViews>
    <sheetView zoomScale="85" zoomScaleNormal="85" workbookViewId="0">
      <selection sqref="A1:K7"/>
    </sheetView>
  </sheetViews>
  <sheetFormatPr defaultColWidth="13.85546875" defaultRowHeight="15"/>
  <cols>
    <col min="2" max="2" width="18.140625" customWidth="1"/>
    <col min="3" max="3" width="14.42578125" bestFit="1" customWidth="1"/>
    <col min="9" max="9" width="24.28515625" customWidth="1"/>
    <col min="10" max="10" width="22.7109375" customWidth="1"/>
    <col min="11" max="11" width="23.5703125" customWidth="1"/>
  </cols>
  <sheetData>
    <row r="1" spans="1:11">
      <c r="A1" s="2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14" customHeight="1" thickBot="1">
      <c r="A3" s="18" t="s">
        <v>25</v>
      </c>
      <c r="B3" s="18" t="s">
        <v>34</v>
      </c>
      <c r="C3" s="18" t="s">
        <v>26</v>
      </c>
      <c r="D3" s="24" t="s">
        <v>27</v>
      </c>
      <c r="E3" s="18" t="s">
        <v>28</v>
      </c>
      <c r="F3" s="5" t="s">
        <v>35</v>
      </c>
      <c r="G3" s="18" t="s">
        <v>36</v>
      </c>
      <c r="H3" s="24" t="s">
        <v>74</v>
      </c>
      <c r="I3" s="18" t="s">
        <v>31</v>
      </c>
      <c r="J3" s="24" t="s">
        <v>75</v>
      </c>
      <c r="K3" s="18" t="s">
        <v>32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</row>
    <row r="5" spans="1:11" ht="15.75" thickBot="1">
      <c r="A5" s="42" t="s">
        <v>153</v>
      </c>
      <c r="B5" s="61" t="s">
        <v>153</v>
      </c>
      <c r="C5" s="45" t="s">
        <v>153</v>
      </c>
      <c r="D5" s="61" t="s">
        <v>153</v>
      </c>
      <c r="E5" s="61" t="s">
        <v>153</v>
      </c>
      <c r="F5" s="61" t="s">
        <v>153</v>
      </c>
      <c r="G5" s="64" t="s">
        <v>153</v>
      </c>
      <c r="H5" s="44" t="s">
        <v>153</v>
      </c>
      <c r="I5" s="44" t="s">
        <v>153</v>
      </c>
      <c r="J5" s="61" t="s">
        <v>153</v>
      </c>
      <c r="K5" s="61" t="s">
        <v>153</v>
      </c>
    </row>
    <row r="6" spans="1:11" ht="15.75" thickBot="1">
      <c r="A6" s="21" t="s">
        <v>33</v>
      </c>
      <c r="B6" s="61" t="s">
        <v>148</v>
      </c>
      <c r="C6" s="61" t="s">
        <v>148</v>
      </c>
      <c r="D6" s="61" t="s">
        <v>148</v>
      </c>
      <c r="E6" s="61" t="s">
        <v>148</v>
      </c>
      <c r="F6" s="61" t="s">
        <v>148</v>
      </c>
      <c r="G6" s="61" t="s">
        <v>148</v>
      </c>
      <c r="H6" s="44" t="s">
        <v>153</v>
      </c>
      <c r="I6" s="44" t="s">
        <v>153</v>
      </c>
      <c r="J6" s="61" t="s">
        <v>148</v>
      </c>
      <c r="K6" s="61" t="s">
        <v>148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"/>
  <sheetViews>
    <sheetView workbookViewId="0">
      <selection sqref="A1:M6"/>
    </sheetView>
  </sheetViews>
  <sheetFormatPr defaultColWidth="13.7109375" defaultRowHeight="15"/>
  <cols>
    <col min="12" max="12" width="21.7109375" customWidth="1"/>
  </cols>
  <sheetData>
    <row r="1" spans="1:13">
      <c r="A1" s="2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ht="15.75" thickBot="1">
      <c r="A2" s="3"/>
      <c r="B2" s="4"/>
      <c r="C2" s="4"/>
      <c r="D2" s="4"/>
      <c r="E2" s="4"/>
      <c r="F2" s="4"/>
      <c r="G2" s="4"/>
      <c r="H2" s="4"/>
      <c r="I2" s="30"/>
      <c r="J2" s="30"/>
      <c r="K2" s="30"/>
      <c r="L2" s="31"/>
      <c r="M2" s="31"/>
    </row>
    <row r="3" spans="1:13" ht="166.5" customHeight="1" thickBot="1">
      <c r="A3" s="18" t="s">
        <v>25</v>
      </c>
      <c r="B3" s="24" t="s">
        <v>46</v>
      </c>
      <c r="C3" s="18" t="s">
        <v>37</v>
      </c>
      <c r="D3" s="18" t="s">
        <v>38</v>
      </c>
      <c r="E3" s="18" t="s">
        <v>39</v>
      </c>
      <c r="F3" s="18" t="s">
        <v>40</v>
      </c>
      <c r="G3" s="18" t="s">
        <v>41</v>
      </c>
      <c r="H3" s="18" t="s">
        <v>42</v>
      </c>
      <c r="I3" s="32" t="s">
        <v>43</v>
      </c>
      <c r="J3" s="33" t="s">
        <v>76</v>
      </c>
      <c r="K3" s="32" t="s">
        <v>31</v>
      </c>
      <c r="L3" s="32" t="s">
        <v>44</v>
      </c>
      <c r="M3" s="32" t="s">
        <v>45</v>
      </c>
    </row>
    <row r="4" spans="1:13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4">
        <v>9</v>
      </c>
      <c r="J4" s="34">
        <v>10</v>
      </c>
      <c r="K4" s="34">
        <v>11</v>
      </c>
      <c r="L4" s="34">
        <v>12</v>
      </c>
      <c r="M4" s="34">
        <v>13</v>
      </c>
    </row>
    <row r="5" spans="1:13" ht="15.75" thickBot="1">
      <c r="A5" s="42" t="s">
        <v>153</v>
      </c>
      <c r="B5" s="61" t="s">
        <v>153</v>
      </c>
      <c r="C5" s="61" t="s">
        <v>153</v>
      </c>
      <c r="D5" s="61" t="s">
        <v>153</v>
      </c>
      <c r="E5" s="61" t="s">
        <v>153</v>
      </c>
      <c r="F5" s="61" t="s">
        <v>153</v>
      </c>
      <c r="G5" s="81" t="s">
        <v>153</v>
      </c>
      <c r="H5" s="61" t="s">
        <v>153</v>
      </c>
      <c r="I5" s="35" t="s">
        <v>153</v>
      </c>
      <c r="J5" s="35" t="s">
        <v>153</v>
      </c>
      <c r="K5" s="35" t="s">
        <v>153</v>
      </c>
      <c r="L5" s="35" t="s">
        <v>153</v>
      </c>
      <c r="M5" s="35" t="s">
        <v>153</v>
      </c>
    </row>
    <row r="6" spans="1:13" ht="15.75" thickBot="1">
      <c r="A6" s="19" t="s">
        <v>33</v>
      </c>
      <c r="B6" s="61" t="s">
        <v>148</v>
      </c>
      <c r="C6" s="61" t="s">
        <v>148</v>
      </c>
      <c r="D6" s="61" t="s">
        <v>148</v>
      </c>
      <c r="E6" s="61" t="s">
        <v>148</v>
      </c>
      <c r="F6" s="61" t="s">
        <v>148</v>
      </c>
      <c r="G6" s="61" t="s">
        <v>148</v>
      </c>
      <c r="H6" s="61" t="s">
        <v>148</v>
      </c>
      <c r="I6" s="35" t="s">
        <v>148</v>
      </c>
      <c r="J6" s="35" t="s">
        <v>153</v>
      </c>
      <c r="K6" s="35" t="s">
        <v>153</v>
      </c>
      <c r="L6" s="35" t="s">
        <v>148</v>
      </c>
      <c r="M6" s="35" t="s">
        <v>148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"/>
  <sheetViews>
    <sheetView zoomScale="85" zoomScaleNormal="85" workbookViewId="0">
      <selection sqref="A1:L6"/>
    </sheetView>
  </sheetViews>
  <sheetFormatPr defaultColWidth="16.85546875" defaultRowHeight="15"/>
  <cols>
    <col min="11" max="11" width="26" customWidth="1"/>
  </cols>
  <sheetData>
    <row r="1" spans="1:12">
      <c r="A1" s="2" t="s">
        <v>96</v>
      </c>
      <c r="B1" s="4"/>
      <c r="C1" s="4"/>
      <c r="D1" s="4"/>
      <c r="E1" s="4"/>
      <c r="F1" s="4"/>
      <c r="G1" s="4"/>
      <c r="H1" s="4"/>
      <c r="I1" s="30"/>
      <c r="J1" s="30"/>
      <c r="K1" s="30"/>
      <c r="L1" s="31"/>
    </row>
    <row r="2" spans="1:12" ht="15.75" thickBot="1">
      <c r="A2" s="3"/>
      <c r="B2" s="4"/>
      <c r="C2" s="4"/>
      <c r="D2" s="4"/>
      <c r="E2" s="4"/>
      <c r="F2" s="4"/>
      <c r="G2" s="4"/>
      <c r="H2" s="4"/>
      <c r="I2" s="30"/>
      <c r="J2" s="30"/>
      <c r="K2" s="30"/>
      <c r="L2" s="31"/>
    </row>
    <row r="3" spans="1:12" ht="123" customHeight="1" thickBot="1">
      <c r="A3" s="18" t="s">
        <v>25</v>
      </c>
      <c r="B3" s="18" t="s">
        <v>46</v>
      </c>
      <c r="C3" s="18" t="s">
        <v>37</v>
      </c>
      <c r="D3" s="18" t="s">
        <v>38</v>
      </c>
      <c r="E3" s="18" t="s">
        <v>47</v>
      </c>
      <c r="F3" s="24" t="s">
        <v>41</v>
      </c>
      <c r="G3" s="18" t="s">
        <v>42</v>
      </c>
      <c r="H3" s="24" t="s">
        <v>43</v>
      </c>
      <c r="I3" s="33" t="s">
        <v>76</v>
      </c>
      <c r="J3" s="32" t="s">
        <v>31</v>
      </c>
      <c r="K3" s="33" t="s">
        <v>44</v>
      </c>
      <c r="L3" s="32" t="s">
        <v>45</v>
      </c>
    </row>
    <row r="4" spans="1:12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ht="60.75" thickBot="1">
      <c r="A5" s="19">
        <v>1</v>
      </c>
      <c r="B5" s="61" t="s">
        <v>154</v>
      </c>
      <c r="C5" s="45">
        <v>1037739085636</v>
      </c>
      <c r="D5" s="25">
        <v>7710168360</v>
      </c>
      <c r="E5" s="61" t="s">
        <v>155</v>
      </c>
      <c r="F5" s="61" t="s">
        <v>156</v>
      </c>
      <c r="G5" s="78">
        <v>42844</v>
      </c>
      <c r="H5" s="82">
        <v>9763</v>
      </c>
      <c r="I5" s="57">
        <v>10075064.529999999</v>
      </c>
      <c r="J5" s="35">
        <v>66.08</v>
      </c>
      <c r="K5" s="14" t="s">
        <v>158</v>
      </c>
      <c r="L5" s="35" t="s">
        <v>142</v>
      </c>
    </row>
    <row r="6" spans="1:12" ht="15.75" thickBot="1">
      <c r="A6" s="19" t="s">
        <v>33</v>
      </c>
      <c r="B6" s="61" t="s">
        <v>148</v>
      </c>
      <c r="C6" s="61" t="s">
        <v>148</v>
      </c>
      <c r="D6" s="61" t="s">
        <v>148</v>
      </c>
      <c r="E6" s="61" t="s">
        <v>148</v>
      </c>
      <c r="F6" s="61" t="s">
        <v>148</v>
      </c>
      <c r="G6" s="61" t="s">
        <v>148</v>
      </c>
      <c r="H6" s="61" t="s">
        <v>148</v>
      </c>
      <c r="I6" s="57">
        <v>10075064.529999999</v>
      </c>
      <c r="J6" s="35">
        <v>66.08</v>
      </c>
      <c r="K6" s="35" t="s">
        <v>148</v>
      </c>
      <c r="L6" s="35" t="s">
        <v>148</v>
      </c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"/>
  <sheetViews>
    <sheetView zoomScale="70" zoomScaleNormal="70" workbookViewId="0">
      <selection sqref="A1:M6"/>
    </sheetView>
  </sheetViews>
  <sheetFormatPr defaultColWidth="18.42578125" defaultRowHeight="15"/>
  <cols>
    <col min="1" max="2" width="18.42578125" style="40"/>
    <col min="3" max="3" width="22.7109375" style="40" customWidth="1"/>
    <col min="4" max="11" width="18.42578125" style="40"/>
    <col min="12" max="12" width="22.7109375" style="40" customWidth="1"/>
    <col min="13" max="16384" width="18.42578125" style="40"/>
  </cols>
  <sheetData>
    <row r="1" spans="1:13">
      <c r="A1" s="103" t="s">
        <v>97</v>
      </c>
      <c r="B1" s="103"/>
      <c r="C1" s="103"/>
      <c r="D1" s="103"/>
      <c r="E1" s="103"/>
      <c r="F1" s="23"/>
      <c r="G1" s="23"/>
      <c r="H1" s="23"/>
      <c r="I1" s="38"/>
      <c r="J1" s="38"/>
      <c r="K1" s="38"/>
      <c r="L1" s="39"/>
      <c r="M1" s="39"/>
    </row>
    <row r="2" spans="1:13" ht="15.75" thickBot="1">
      <c r="A2" s="22"/>
      <c r="B2" s="23"/>
      <c r="C2" s="23"/>
      <c r="D2" s="23"/>
      <c r="E2" s="23"/>
      <c r="F2" s="23"/>
      <c r="G2" s="23"/>
      <c r="H2" s="23"/>
      <c r="I2" s="38"/>
      <c r="J2" s="38"/>
      <c r="K2" s="38"/>
      <c r="L2" s="39"/>
      <c r="M2" s="39"/>
    </row>
    <row r="3" spans="1:13" ht="111" customHeight="1" thickBot="1">
      <c r="A3" s="18" t="s">
        <v>25</v>
      </c>
      <c r="B3" s="18" t="s">
        <v>46</v>
      </c>
      <c r="C3" s="18" t="s">
        <v>48</v>
      </c>
      <c r="D3" s="18" t="s">
        <v>37</v>
      </c>
      <c r="E3" s="18" t="s">
        <v>38</v>
      </c>
      <c r="F3" s="18" t="s">
        <v>47</v>
      </c>
      <c r="G3" s="18" t="s">
        <v>41</v>
      </c>
      <c r="H3" s="18" t="s">
        <v>42</v>
      </c>
      <c r="I3" s="33" t="s">
        <v>43</v>
      </c>
      <c r="J3" s="33" t="s">
        <v>76</v>
      </c>
      <c r="K3" s="32" t="s">
        <v>31</v>
      </c>
      <c r="L3" s="33" t="s">
        <v>44</v>
      </c>
      <c r="M3" s="32" t="s">
        <v>45</v>
      </c>
    </row>
    <row r="4" spans="1:13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4">
        <v>9</v>
      </c>
      <c r="J4" s="34">
        <v>10</v>
      </c>
      <c r="K4" s="34">
        <v>11</v>
      </c>
      <c r="L4" s="34">
        <v>12</v>
      </c>
      <c r="M4" s="34">
        <v>13</v>
      </c>
    </row>
    <row r="5" spans="1:13" ht="15.75" thickBot="1">
      <c r="A5" s="42" t="s">
        <v>153</v>
      </c>
      <c r="B5" s="61" t="s">
        <v>153</v>
      </c>
      <c r="C5" s="61" t="s">
        <v>153</v>
      </c>
      <c r="D5" s="61" t="s">
        <v>153</v>
      </c>
      <c r="E5" s="61" t="s">
        <v>153</v>
      </c>
      <c r="F5" s="61" t="s">
        <v>153</v>
      </c>
      <c r="G5" s="61" t="s">
        <v>153</v>
      </c>
      <c r="H5" s="61" t="s">
        <v>153</v>
      </c>
      <c r="I5" s="35" t="s">
        <v>153</v>
      </c>
      <c r="J5" s="35" t="s">
        <v>153</v>
      </c>
      <c r="K5" s="35" t="s">
        <v>153</v>
      </c>
      <c r="L5" s="35" t="s">
        <v>153</v>
      </c>
      <c r="M5" s="35" t="s">
        <v>153</v>
      </c>
    </row>
    <row r="6" spans="1:13" ht="15.75" thickBot="1">
      <c r="A6" s="19" t="s">
        <v>33</v>
      </c>
      <c r="B6" s="61" t="s">
        <v>148</v>
      </c>
      <c r="C6" s="61" t="s">
        <v>148</v>
      </c>
      <c r="D6" s="61" t="s">
        <v>148</v>
      </c>
      <c r="E6" s="61" t="s">
        <v>148</v>
      </c>
      <c r="F6" s="61" t="s">
        <v>148</v>
      </c>
      <c r="G6" s="61" t="s">
        <v>148</v>
      </c>
      <c r="H6" s="61" t="s">
        <v>148</v>
      </c>
      <c r="I6" s="35" t="s">
        <v>148</v>
      </c>
      <c r="J6" s="35" t="s">
        <v>153</v>
      </c>
      <c r="K6" s="35" t="s">
        <v>153</v>
      </c>
      <c r="L6" s="35" t="s">
        <v>148</v>
      </c>
      <c r="M6" s="35" t="s">
        <v>148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"/>
  <sheetViews>
    <sheetView topLeftCell="F1" zoomScale="85" zoomScaleNormal="85" workbookViewId="0">
      <selection activeCell="F1" sqref="F1:M6"/>
    </sheetView>
  </sheetViews>
  <sheetFormatPr defaultRowHeight="15"/>
  <cols>
    <col min="1" max="1" width="32.140625" customWidth="1"/>
    <col min="2" max="2" width="23.85546875" customWidth="1"/>
    <col min="3" max="3" width="31.85546875" customWidth="1"/>
    <col min="4" max="4" width="22.7109375" customWidth="1"/>
    <col min="5" max="5" width="19.42578125" customWidth="1"/>
    <col min="6" max="6" width="22.28515625" customWidth="1"/>
    <col min="7" max="7" width="12.85546875" customWidth="1"/>
    <col min="8" max="9" width="16.85546875" customWidth="1"/>
    <col min="10" max="10" width="22.7109375" customWidth="1"/>
    <col min="11" max="11" width="20" customWidth="1"/>
    <col min="12" max="12" width="21.140625" customWidth="1"/>
    <col min="13" max="13" width="17" customWidth="1"/>
  </cols>
  <sheetData>
    <row r="1" spans="1:13">
      <c r="A1" s="2" t="s">
        <v>98</v>
      </c>
      <c r="B1" s="4"/>
      <c r="C1" s="4"/>
      <c r="D1" s="4"/>
      <c r="E1" s="4"/>
      <c r="F1" s="2"/>
      <c r="G1" s="4"/>
      <c r="H1" s="4"/>
      <c r="I1" s="30"/>
      <c r="J1" s="30"/>
      <c r="K1" s="31"/>
      <c r="L1" s="31"/>
      <c r="M1" s="31"/>
    </row>
    <row r="2" spans="1:13" ht="15.75" thickBot="1">
      <c r="A2" s="3"/>
      <c r="B2" s="4"/>
      <c r="C2" s="4"/>
      <c r="D2" s="4"/>
      <c r="E2" s="4"/>
      <c r="F2" s="4"/>
      <c r="G2" s="4"/>
      <c r="H2" s="4"/>
      <c r="I2" s="30"/>
      <c r="J2" s="30"/>
      <c r="K2" s="31"/>
      <c r="L2" s="31"/>
      <c r="M2" s="31"/>
    </row>
    <row r="3" spans="1:13" ht="105.75" thickBot="1">
      <c r="A3" s="18" t="s">
        <v>25</v>
      </c>
      <c r="B3" s="18" t="s">
        <v>46</v>
      </c>
      <c r="C3" s="18" t="s">
        <v>49</v>
      </c>
      <c r="D3" s="18" t="s">
        <v>37</v>
      </c>
      <c r="E3" s="18" t="s">
        <v>38</v>
      </c>
      <c r="F3" s="18" t="s">
        <v>47</v>
      </c>
      <c r="G3" s="18" t="s">
        <v>41</v>
      </c>
      <c r="H3" s="18" t="s">
        <v>42</v>
      </c>
      <c r="I3" s="33" t="s">
        <v>43</v>
      </c>
      <c r="J3" s="33" t="s">
        <v>76</v>
      </c>
      <c r="K3" s="36" t="s">
        <v>31</v>
      </c>
      <c r="L3" s="33" t="s">
        <v>44</v>
      </c>
      <c r="M3" s="36" t="s">
        <v>45</v>
      </c>
    </row>
    <row r="4" spans="1:13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</row>
    <row r="5" spans="1:13" ht="15.75" thickBot="1">
      <c r="A5" s="42" t="s">
        <v>153</v>
      </c>
      <c r="B5" s="61" t="s">
        <v>153</v>
      </c>
      <c r="C5" s="61" t="s">
        <v>153</v>
      </c>
      <c r="D5" s="61" t="s">
        <v>153</v>
      </c>
      <c r="E5" s="61" t="s">
        <v>153</v>
      </c>
      <c r="F5" s="61" t="s">
        <v>153</v>
      </c>
      <c r="G5" s="61" t="s">
        <v>153</v>
      </c>
      <c r="H5" s="61" t="s">
        <v>153</v>
      </c>
      <c r="I5" s="35" t="s">
        <v>153</v>
      </c>
      <c r="J5" s="35" t="s">
        <v>153</v>
      </c>
      <c r="K5" s="35" t="s">
        <v>153</v>
      </c>
      <c r="L5" s="35" t="s">
        <v>153</v>
      </c>
      <c r="M5" s="35" t="s">
        <v>153</v>
      </c>
    </row>
    <row r="6" spans="1:13" ht="15.75" thickBot="1">
      <c r="A6" s="19" t="s">
        <v>33</v>
      </c>
      <c r="B6" s="61" t="s">
        <v>148</v>
      </c>
      <c r="C6" s="61" t="s">
        <v>148</v>
      </c>
      <c r="D6" s="61" t="s">
        <v>148</v>
      </c>
      <c r="E6" s="61" t="s">
        <v>148</v>
      </c>
      <c r="F6" s="61" t="s">
        <v>148</v>
      </c>
      <c r="G6" s="61" t="s">
        <v>148</v>
      </c>
      <c r="H6" s="61" t="s">
        <v>148</v>
      </c>
      <c r="I6" s="35" t="s">
        <v>148</v>
      </c>
      <c r="J6" s="35" t="s">
        <v>153</v>
      </c>
      <c r="K6" s="35" t="s">
        <v>153</v>
      </c>
      <c r="L6" s="35" t="s">
        <v>148</v>
      </c>
      <c r="M6" s="35" t="s">
        <v>148</v>
      </c>
    </row>
  </sheetData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"/>
  <sheetViews>
    <sheetView zoomScale="85" zoomScaleNormal="85" workbookViewId="0">
      <selection sqref="A1:M6"/>
    </sheetView>
  </sheetViews>
  <sheetFormatPr defaultRowHeight="15"/>
  <cols>
    <col min="1" max="1" width="32.140625" customWidth="1"/>
    <col min="2" max="2" width="23.85546875" customWidth="1"/>
    <col min="3" max="3" width="31.85546875" customWidth="1"/>
    <col min="4" max="4" width="22.7109375" customWidth="1"/>
    <col min="5" max="5" width="19.42578125" customWidth="1"/>
    <col min="6" max="6" width="22.28515625" customWidth="1"/>
    <col min="7" max="8" width="12.85546875" customWidth="1"/>
    <col min="9" max="9" width="16.85546875" customWidth="1"/>
    <col min="10" max="10" width="21.28515625" customWidth="1"/>
    <col min="11" max="11" width="20.7109375" customWidth="1"/>
    <col min="12" max="12" width="18.5703125" customWidth="1"/>
    <col min="13" max="13" width="20" customWidth="1"/>
  </cols>
  <sheetData>
    <row r="1" spans="1:13">
      <c r="A1" s="2" t="s">
        <v>99</v>
      </c>
      <c r="B1" s="4"/>
      <c r="C1" s="4"/>
      <c r="D1" s="4"/>
      <c r="E1" s="4"/>
      <c r="F1" s="4"/>
      <c r="G1" s="4"/>
      <c r="H1" s="4"/>
      <c r="I1" s="4"/>
      <c r="J1" s="30"/>
      <c r="K1" s="30"/>
      <c r="L1" s="30"/>
      <c r="M1" s="31"/>
    </row>
    <row r="2" spans="1:13" ht="15.75" thickBot="1">
      <c r="A2" s="3"/>
      <c r="B2" s="4"/>
      <c r="C2" s="4"/>
      <c r="D2" s="4"/>
      <c r="E2" s="4"/>
      <c r="F2" s="4"/>
      <c r="G2" s="4"/>
      <c r="H2" s="4"/>
      <c r="I2" s="4"/>
      <c r="J2" s="30"/>
      <c r="K2" s="30"/>
      <c r="L2" s="30"/>
      <c r="M2" s="31"/>
    </row>
    <row r="3" spans="1:13" ht="135.75" thickBot="1">
      <c r="A3" s="18" t="s">
        <v>25</v>
      </c>
      <c r="B3" s="20" t="s">
        <v>46</v>
      </c>
      <c r="C3" s="20" t="s">
        <v>50</v>
      </c>
      <c r="D3" s="20" t="s">
        <v>51</v>
      </c>
      <c r="E3" s="20" t="s">
        <v>52</v>
      </c>
      <c r="F3" s="24" t="s">
        <v>41</v>
      </c>
      <c r="G3" s="41" t="s">
        <v>149</v>
      </c>
      <c r="H3" s="20" t="s">
        <v>42</v>
      </c>
      <c r="I3" s="24" t="s">
        <v>43</v>
      </c>
      <c r="J3" s="33" t="s">
        <v>76</v>
      </c>
      <c r="K3" s="33" t="s">
        <v>31</v>
      </c>
      <c r="L3" s="36" t="s">
        <v>44</v>
      </c>
      <c r="M3" s="36" t="s">
        <v>45</v>
      </c>
    </row>
    <row r="4" spans="1:13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</row>
    <row r="5" spans="1:13" ht="15.75" thickBot="1">
      <c r="A5" s="42" t="s">
        <v>153</v>
      </c>
      <c r="B5" s="61" t="s">
        <v>153</v>
      </c>
      <c r="C5" s="61" t="s">
        <v>153</v>
      </c>
      <c r="D5" s="61" t="s">
        <v>153</v>
      </c>
      <c r="E5" s="61" t="s">
        <v>153</v>
      </c>
      <c r="F5" s="61" t="s">
        <v>153</v>
      </c>
      <c r="G5" s="61" t="s">
        <v>153</v>
      </c>
      <c r="H5" s="61" t="s">
        <v>153</v>
      </c>
      <c r="I5" s="61" t="s">
        <v>153</v>
      </c>
      <c r="J5" s="35" t="s">
        <v>153</v>
      </c>
      <c r="K5" s="35" t="s">
        <v>153</v>
      </c>
      <c r="L5" s="35" t="s">
        <v>153</v>
      </c>
      <c r="M5" s="35" t="s">
        <v>153</v>
      </c>
    </row>
    <row r="6" spans="1:13" ht="15.75" thickBot="1">
      <c r="A6" s="19" t="s">
        <v>33</v>
      </c>
      <c r="B6" s="61" t="s">
        <v>148</v>
      </c>
      <c r="C6" s="61" t="s">
        <v>148</v>
      </c>
      <c r="D6" s="61" t="s">
        <v>148</v>
      </c>
      <c r="E6" s="61" t="s">
        <v>148</v>
      </c>
      <c r="F6" s="61" t="s">
        <v>148</v>
      </c>
      <c r="G6" s="61" t="s">
        <v>148</v>
      </c>
      <c r="H6" s="61" t="s">
        <v>148</v>
      </c>
      <c r="I6" s="61" t="s">
        <v>148</v>
      </c>
      <c r="J6" s="35" t="s">
        <v>153</v>
      </c>
      <c r="K6" s="35" t="s">
        <v>153</v>
      </c>
      <c r="L6" s="35" t="s">
        <v>148</v>
      </c>
      <c r="M6" s="35" t="s">
        <v>148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"/>
  <sheetViews>
    <sheetView topLeftCell="G1" workbookViewId="0">
      <selection activeCell="G2" sqref="G2:M6"/>
    </sheetView>
  </sheetViews>
  <sheetFormatPr defaultRowHeight="15"/>
  <cols>
    <col min="1" max="1" width="32.140625" customWidth="1"/>
    <col min="2" max="2" width="23.85546875" customWidth="1"/>
    <col min="3" max="3" width="31.85546875" customWidth="1"/>
    <col min="4" max="4" width="22.7109375" customWidth="1"/>
    <col min="5" max="5" width="19.42578125" customWidth="1"/>
    <col min="6" max="6" width="22.28515625" customWidth="1"/>
    <col min="7" max="8" width="12.85546875" customWidth="1"/>
    <col min="9" max="9" width="16.85546875" customWidth="1"/>
    <col min="10" max="10" width="21.28515625" customWidth="1"/>
    <col min="11" max="11" width="20.7109375" customWidth="1"/>
    <col min="12" max="12" width="18.5703125" customWidth="1"/>
    <col min="13" max="13" width="20" customWidth="1"/>
  </cols>
  <sheetData>
    <row r="1" spans="1:13">
      <c r="A1" s="2" t="s">
        <v>100</v>
      </c>
      <c r="B1" s="4"/>
      <c r="C1" s="4"/>
      <c r="D1" s="4"/>
      <c r="E1" s="4"/>
      <c r="F1" s="4"/>
      <c r="G1" s="4"/>
      <c r="H1" s="4"/>
      <c r="I1" s="4"/>
      <c r="J1" s="30"/>
      <c r="K1" s="30"/>
      <c r="L1" s="30"/>
      <c r="M1" s="31"/>
    </row>
    <row r="2" spans="1:13" ht="15.75" thickBot="1">
      <c r="A2" s="3"/>
      <c r="B2" s="4"/>
      <c r="C2" s="4"/>
      <c r="D2" s="4"/>
      <c r="E2" s="4"/>
      <c r="F2" s="4"/>
      <c r="G2" s="4"/>
      <c r="H2" s="4"/>
      <c r="I2" s="4"/>
      <c r="J2" s="30"/>
      <c r="K2" s="30"/>
      <c r="L2" s="30"/>
      <c r="M2" s="31"/>
    </row>
    <row r="3" spans="1:13" ht="135.75" thickBot="1">
      <c r="A3" s="18" t="s">
        <v>25</v>
      </c>
      <c r="B3" s="18" t="s">
        <v>46</v>
      </c>
      <c r="C3" s="18" t="s">
        <v>50</v>
      </c>
      <c r="D3" s="18" t="s">
        <v>51</v>
      </c>
      <c r="E3" s="18" t="s">
        <v>52</v>
      </c>
      <c r="F3" s="18" t="s">
        <v>41</v>
      </c>
      <c r="G3" s="18" t="s">
        <v>149</v>
      </c>
      <c r="H3" s="18" t="s">
        <v>42</v>
      </c>
      <c r="I3" s="24" t="s">
        <v>43</v>
      </c>
      <c r="J3" s="33" t="s">
        <v>76</v>
      </c>
      <c r="K3" s="33" t="s">
        <v>31</v>
      </c>
      <c r="L3" s="36" t="s">
        <v>44</v>
      </c>
      <c r="M3" s="36" t="s">
        <v>45</v>
      </c>
    </row>
    <row r="4" spans="1:13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34">
        <v>10</v>
      </c>
      <c r="K4" s="34">
        <v>11</v>
      </c>
      <c r="L4" s="34">
        <v>12</v>
      </c>
      <c r="M4" s="34">
        <v>13</v>
      </c>
    </row>
    <row r="5" spans="1:13" ht="15.75" thickBot="1">
      <c r="A5" s="42" t="s">
        <v>153</v>
      </c>
      <c r="B5" s="61" t="s">
        <v>153</v>
      </c>
      <c r="C5" s="61" t="s">
        <v>153</v>
      </c>
      <c r="D5" s="61" t="s">
        <v>153</v>
      </c>
      <c r="E5" s="61" t="s">
        <v>153</v>
      </c>
      <c r="F5" s="61" t="s">
        <v>153</v>
      </c>
      <c r="G5" s="61" t="s">
        <v>153</v>
      </c>
      <c r="H5" s="61" t="s">
        <v>153</v>
      </c>
      <c r="I5" s="61" t="s">
        <v>153</v>
      </c>
      <c r="J5" s="35" t="s">
        <v>153</v>
      </c>
      <c r="K5" s="35" t="s">
        <v>153</v>
      </c>
      <c r="L5" s="35" t="s">
        <v>153</v>
      </c>
      <c r="M5" s="35" t="s">
        <v>153</v>
      </c>
    </row>
    <row r="6" spans="1:13" ht="15.75" thickBot="1">
      <c r="A6" s="19" t="s">
        <v>33</v>
      </c>
      <c r="B6" s="61" t="s">
        <v>148</v>
      </c>
      <c r="C6" s="61" t="s">
        <v>148</v>
      </c>
      <c r="D6" s="61" t="s">
        <v>148</v>
      </c>
      <c r="E6" s="61" t="s">
        <v>148</v>
      </c>
      <c r="F6" s="35" t="s">
        <v>148</v>
      </c>
      <c r="G6" s="35" t="s">
        <v>148</v>
      </c>
      <c r="H6" s="35" t="s">
        <v>148</v>
      </c>
      <c r="I6" s="35" t="s">
        <v>148</v>
      </c>
      <c r="J6" s="35" t="s">
        <v>153</v>
      </c>
      <c r="K6" s="35" t="s">
        <v>153</v>
      </c>
      <c r="L6" s="35" t="s">
        <v>148</v>
      </c>
      <c r="M6" s="35" t="s">
        <v>148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16</vt:i4>
      </vt:variant>
    </vt:vector>
  </HeadingPairs>
  <TitlesOfParts>
    <vt:vector size="33" baseType="lpstr">
      <vt:lpstr>Приложение 1</vt:lpstr>
      <vt:lpstr>01.01.</vt:lpstr>
      <vt:lpstr>01.02.</vt:lpstr>
      <vt:lpstr>02.01.01.</vt:lpstr>
      <vt:lpstr>02.01.02.</vt:lpstr>
      <vt:lpstr>02.01.03.</vt:lpstr>
      <vt:lpstr>02.01.04</vt:lpstr>
      <vt:lpstr>02.01.05.</vt:lpstr>
      <vt:lpstr>02.01.06</vt:lpstr>
      <vt:lpstr>02.01.07. </vt:lpstr>
      <vt:lpstr>02.02.01.</vt:lpstr>
      <vt:lpstr>02.02.02.</vt:lpstr>
      <vt:lpstr>03.</vt:lpstr>
      <vt:lpstr>04.</vt:lpstr>
      <vt:lpstr>06.01.</vt:lpstr>
      <vt:lpstr>06.02.</vt:lpstr>
      <vt:lpstr>Лист1</vt:lpstr>
      <vt:lpstr>'01.01.'!Область_печати</vt:lpstr>
      <vt:lpstr>'01.02.'!Область_печати</vt:lpstr>
      <vt:lpstr>'02.01.01.'!Область_печати</vt:lpstr>
      <vt:lpstr>'02.01.02.'!Область_печати</vt:lpstr>
      <vt:lpstr>'02.01.03.'!Область_печати</vt:lpstr>
      <vt:lpstr>'02.01.04'!Область_печати</vt:lpstr>
      <vt:lpstr>'02.01.05.'!Область_печати</vt:lpstr>
      <vt:lpstr>'02.01.06'!Область_печати</vt:lpstr>
      <vt:lpstr>'02.01.07. '!Область_печати</vt:lpstr>
      <vt:lpstr>'02.02.01.'!Область_печати</vt:lpstr>
      <vt:lpstr>'02.02.02.'!Область_печати</vt:lpstr>
      <vt:lpstr>'03.'!Область_печати</vt:lpstr>
      <vt:lpstr>'04.'!Область_печати</vt:lpstr>
      <vt:lpstr>'06.01.'!Область_печати</vt:lpstr>
      <vt:lpstr>'06.02.'!Область_печати</vt:lpstr>
      <vt:lpstr>'Приложение 1'!Область_печати</vt:lpstr>
    </vt:vector>
  </TitlesOfParts>
  <Company>MGTU 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 Анна Валерьевна</dc:creator>
  <cp:lastModifiedBy>134</cp:lastModifiedBy>
  <cp:lastPrinted>2017-04-13T15:01:59Z</cp:lastPrinted>
  <dcterms:created xsi:type="dcterms:W3CDTF">2016-08-31T15:57:23Z</dcterms:created>
  <dcterms:modified xsi:type="dcterms:W3CDTF">2017-04-13T15:18:32Z</dcterms:modified>
</cp:coreProperties>
</file>